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30" windowWidth="22170" windowHeight="11175" activeTab="0"/>
  </bookViews>
  <sheets>
    <sheet name="2024" sheetId="1" r:id="rId1"/>
    <sheet name="2025-2026" sheetId="2" r:id="rId2"/>
  </sheets>
  <definedNames/>
  <calcPr fullCalcOnLoad="1"/>
</workbook>
</file>

<file path=xl/sharedStrings.xml><?xml version="1.0" encoding="utf-8"?>
<sst xmlns="http://schemas.openxmlformats.org/spreadsheetml/2006/main" count="55" uniqueCount="21">
  <si>
    <t>Наименование поселений</t>
  </si>
  <si>
    <t>Масловское сельское поселение</t>
  </si>
  <si>
    <t>Распределение субвенции на осуществление  первичного воинского учета на территориях, где отсутствуют военные комиссариаты</t>
  </si>
  <si>
    <t>в том числе</t>
  </si>
  <si>
    <t xml:space="preserve">Распределение  дотации  на выравнивание бюджетной обеспеченности бюджетам  сельских поселений   </t>
  </si>
  <si>
    <t xml:space="preserve">  за счёт собственных доходов местного бюджета </t>
  </si>
  <si>
    <t>за счёт субвенции из областного бюджета для осуществления государственных полномочий по расчету и предоставлению дотаций  поселениям</t>
  </si>
  <si>
    <t>Распределение субвенции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</t>
  </si>
  <si>
    <t>Распределение иных дотаций бюджетам сельских поселений на частичную компенсацию дополнительных расходов на повышение оплаты труда работников бюджетной сферы и иные цели</t>
  </si>
  <si>
    <t>ВСЕГО ДОХОДОВ</t>
  </si>
  <si>
    <t>БЕЗВОЗМЕЗДНЫЕ</t>
  </si>
  <si>
    <t xml:space="preserve">Объем остатков средств </t>
  </si>
  <si>
    <t>Верхний предел мун.внутр.долга</t>
  </si>
  <si>
    <t>Предельный объем</t>
  </si>
  <si>
    <t>Собственные</t>
  </si>
  <si>
    <t>Распределение межбюджетных трансфертов на 2024 год</t>
  </si>
  <si>
    <t>Распределение межбюджетных трансфертов на плановый период 2025 и 2026  годов</t>
  </si>
  <si>
    <t>руб</t>
  </si>
  <si>
    <t>2025 год</t>
  </si>
  <si>
    <t>2026 год</t>
  </si>
  <si>
    <t>УСЛОВНО УТВ РАСХОДЫ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</si>
</sst>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.000_);_(* \(#,##0.000\);_(* &quot;-&quot;??_);_(@_)"/>
    <numFmt numFmtId="190" formatCode="_(* #,##0_);_(* \(#,##0\);_(* &quot;-&quot;??_);_(@_)"/>
    <numFmt numFmtId="191" formatCode="0.0"/>
    <numFmt numFmtId="192" formatCode="#,##0.0"/>
    <numFmt numFmtId="193" formatCode="#,##0.000"/>
    <numFmt numFmtId="194" formatCode="#,##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4" fontId="46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1" fillId="0" borderId="11" xfId="61" applyNumberFormat="1" applyFont="1" applyFill="1" applyBorder="1" applyAlignment="1">
      <alignment horizontal="center"/>
    </xf>
    <xf numFmtId="4" fontId="6" fillId="0" borderId="11" xfId="6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53" applyFont="1">
      <alignment/>
      <protection/>
    </xf>
    <xf numFmtId="0" fontId="0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1" fillId="0" borderId="12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1" fillId="0" borderId="11" xfId="53" applyFont="1" applyBorder="1">
      <alignment/>
      <protection/>
    </xf>
    <xf numFmtId="3" fontId="46" fillId="0" borderId="11" xfId="63" applyNumberFormat="1" applyFont="1" applyFill="1" applyBorder="1" applyAlignment="1">
      <alignment horizontal="center"/>
    </xf>
    <xf numFmtId="3" fontId="1" fillId="0" borderId="11" xfId="63" applyNumberFormat="1" applyFont="1" applyFill="1" applyBorder="1" applyAlignment="1">
      <alignment horizontal="center"/>
    </xf>
    <xf numFmtId="3" fontId="6" fillId="0" borderId="11" xfId="63" applyNumberFormat="1" applyFont="1" applyFill="1" applyBorder="1" applyAlignment="1">
      <alignment horizontal="center"/>
    </xf>
    <xf numFmtId="4" fontId="46" fillId="0" borderId="0" xfId="53" applyNumberFormat="1" applyFont="1">
      <alignment/>
      <protection/>
    </xf>
    <xf numFmtId="0" fontId="46" fillId="0" borderId="0" xfId="53" applyFont="1">
      <alignment/>
      <protection/>
    </xf>
    <xf numFmtId="4" fontId="1" fillId="0" borderId="0" xfId="53" applyNumberFormat="1" applyFont="1">
      <alignment/>
      <protection/>
    </xf>
    <xf numFmtId="3" fontId="1" fillId="0" borderId="0" xfId="53" applyNumberFormat="1" applyFont="1">
      <alignment/>
      <protection/>
    </xf>
    <xf numFmtId="0" fontId="0" fillId="0" borderId="0" xfId="53">
      <alignment/>
      <protection/>
    </xf>
    <xf numFmtId="192" fontId="0" fillId="0" borderId="0" xfId="53" applyNumberFormat="1">
      <alignment/>
      <protection/>
    </xf>
    <xf numFmtId="3" fontId="1" fillId="0" borderId="11" xfId="53" applyNumberFormat="1" applyFont="1" applyBorder="1">
      <alignment/>
      <protection/>
    </xf>
    <xf numFmtId="3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distributed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53" applyFont="1" applyAlignment="1">
      <alignment horizontal="right" wrapText="1"/>
      <protection/>
    </xf>
    <xf numFmtId="0" fontId="3" fillId="0" borderId="0" xfId="53" applyFont="1" applyAlignment="1">
      <alignment horizontal="center"/>
      <protection/>
    </xf>
    <xf numFmtId="0" fontId="1" fillId="0" borderId="14" xfId="53" applyFont="1" applyBorder="1" applyAlignment="1">
      <alignment horizontal="center"/>
      <protection/>
    </xf>
    <xf numFmtId="0" fontId="1" fillId="0" borderId="15" xfId="53" applyFont="1" applyBorder="1" applyAlignment="1">
      <alignment horizontal="center"/>
      <protection/>
    </xf>
    <xf numFmtId="0" fontId="1" fillId="0" borderId="12" xfId="53" applyFont="1" applyBorder="1" applyAlignment="1">
      <alignment horizontal="center"/>
      <protection/>
    </xf>
    <xf numFmtId="0" fontId="2" fillId="0" borderId="14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D1:P21"/>
  <sheetViews>
    <sheetView tabSelected="1" zoomScalePageLayoutView="0" workbookViewId="0" topLeftCell="E3">
      <selection activeCell="E3" sqref="E3"/>
    </sheetView>
  </sheetViews>
  <sheetFormatPr defaultColWidth="8.8515625" defaultRowHeight="12.75"/>
  <cols>
    <col min="1" max="3" width="1.57421875" style="4" hidden="1" customWidth="1"/>
    <col min="4" max="4" width="1.7109375" style="1" hidden="1" customWidth="1"/>
    <col min="5" max="5" width="30.7109375" style="1" customWidth="1"/>
    <col min="6" max="6" width="10.7109375" style="1" customWidth="1"/>
    <col min="7" max="7" width="14.8515625" style="1" hidden="1" customWidth="1"/>
    <col min="8" max="9" width="14.8515625" style="1" customWidth="1"/>
    <col min="10" max="10" width="13.7109375" style="1" customWidth="1"/>
    <col min="11" max="11" width="15.8515625" style="1" customWidth="1"/>
    <col min="12" max="12" width="10.57421875" style="4" customWidth="1"/>
    <col min="13" max="13" width="11.00390625" style="4" customWidth="1"/>
    <col min="14" max="18" width="8.8515625" style="4" customWidth="1"/>
    <col min="19" max="19" width="12.00390625" style="4" bestFit="1" customWidth="1"/>
    <col min="20" max="16384" width="8.8515625" style="4" customWidth="1"/>
  </cols>
  <sheetData>
    <row r="1" spans="10:11" ht="12.75" hidden="1">
      <c r="J1" s="42"/>
      <c r="K1" s="42"/>
    </row>
    <row r="2" spans="10:11" ht="77.25" customHeight="1" hidden="1">
      <c r="J2" s="42"/>
      <c r="K2" s="42"/>
    </row>
    <row r="3" spans="10:11" ht="7.5" customHeight="1">
      <c r="J3" s="34"/>
      <c r="K3" s="34"/>
    </row>
    <row r="5" spans="4:11" ht="39" customHeight="1">
      <c r="D5" s="43" t="s">
        <v>15</v>
      </c>
      <c r="E5" s="43"/>
      <c r="F5" s="43"/>
      <c r="G5" s="43"/>
      <c r="H5" s="43"/>
      <c r="I5" s="43"/>
      <c r="J5" s="43"/>
      <c r="K5" s="43"/>
    </row>
    <row r="6" ht="41.25" customHeight="1"/>
    <row r="7" spans="4:16" ht="121.5" customHeight="1">
      <c r="D7" s="46"/>
      <c r="E7" s="35" t="s">
        <v>0</v>
      </c>
      <c r="F7" s="35" t="s">
        <v>14</v>
      </c>
      <c r="G7" s="38" t="s">
        <v>2</v>
      </c>
      <c r="H7" s="38" t="s">
        <v>7</v>
      </c>
      <c r="I7" s="31" t="s">
        <v>8</v>
      </c>
      <c r="J7" s="29" t="s">
        <v>4</v>
      </c>
      <c r="K7" s="30"/>
      <c r="L7" s="41" t="s">
        <v>9</v>
      </c>
      <c r="M7" s="41" t="s">
        <v>10</v>
      </c>
      <c r="N7" s="38" t="s">
        <v>11</v>
      </c>
      <c r="O7" s="38" t="s">
        <v>12</v>
      </c>
      <c r="P7" s="38" t="s">
        <v>13</v>
      </c>
    </row>
    <row r="8" spans="4:16" ht="19.5" customHeight="1">
      <c r="D8" s="47"/>
      <c r="E8" s="36"/>
      <c r="F8" s="44"/>
      <c r="G8" s="39"/>
      <c r="H8" s="39"/>
      <c r="I8" s="32"/>
      <c r="J8" s="29" t="s">
        <v>3</v>
      </c>
      <c r="K8" s="30"/>
      <c r="L8" s="41"/>
      <c r="M8" s="41"/>
      <c r="N8" s="36"/>
      <c r="O8" s="36"/>
      <c r="P8" s="36"/>
    </row>
    <row r="9" spans="4:16" ht="224.25" customHeight="1">
      <c r="D9" s="48"/>
      <c r="E9" s="37"/>
      <c r="F9" s="45"/>
      <c r="G9" s="40"/>
      <c r="H9" s="40"/>
      <c r="I9" s="33"/>
      <c r="J9" s="2" t="s">
        <v>5</v>
      </c>
      <c r="K9" s="10" t="s">
        <v>6</v>
      </c>
      <c r="L9" s="41"/>
      <c r="M9" s="41"/>
      <c r="N9" s="37"/>
      <c r="O9" s="37"/>
      <c r="P9" s="37"/>
    </row>
    <row r="10" spans="4:16" ht="16.5" customHeight="1">
      <c r="D10" s="3">
        <v>7</v>
      </c>
      <c r="E10" s="3" t="s">
        <v>1</v>
      </c>
      <c r="F10" s="3">
        <v>443000</v>
      </c>
      <c r="G10" s="8"/>
      <c r="H10" s="8">
        <v>160</v>
      </c>
      <c r="I10" s="9">
        <v>2834500</v>
      </c>
      <c r="J10" s="8">
        <v>426000</v>
      </c>
      <c r="K10" s="8">
        <v>862900</v>
      </c>
      <c r="L10" s="28">
        <f>SUM(F10:K10)</f>
        <v>4566560</v>
      </c>
      <c r="M10" s="28">
        <f>G10+H10+I10+J10+K10</f>
        <v>4123560</v>
      </c>
      <c r="N10" s="3">
        <f>F10*10%</f>
        <v>44300</v>
      </c>
      <c r="O10" s="3">
        <f>F10*5%</f>
        <v>22150</v>
      </c>
      <c r="P10" s="3">
        <f>F10*10%</f>
        <v>44300</v>
      </c>
    </row>
    <row r="11" spans="5:7" ht="12.75">
      <c r="E11" s="5"/>
      <c r="F11" s="5"/>
      <c r="G11" s="6"/>
    </row>
    <row r="12" ht="12.75">
      <c r="G12" s="7"/>
    </row>
    <row r="13" ht="12.75">
      <c r="G13" s="7"/>
    </row>
    <row r="14" ht="12.75">
      <c r="G14" s="7"/>
    </row>
    <row r="15" ht="12.75">
      <c r="G15" s="7"/>
    </row>
    <row r="16" spans="7:9" ht="12.75">
      <c r="G16" s="7"/>
      <c r="I16" s="7"/>
    </row>
    <row r="17" ht="12.75">
      <c r="G17" s="7"/>
    </row>
    <row r="18" ht="12.75">
      <c r="G18" s="7"/>
    </row>
    <row r="19" ht="12.75">
      <c r="G19" s="7"/>
    </row>
    <row r="20" ht="12.75">
      <c r="G20" s="7"/>
    </row>
    <row r="21" ht="12.75">
      <c r="G21" s="7"/>
    </row>
  </sheetData>
  <sheetProtection/>
  <mergeCells count="16">
    <mergeCell ref="L7:L9"/>
    <mergeCell ref="M7:M9"/>
    <mergeCell ref="N7:N9"/>
    <mergeCell ref="O7:O9"/>
    <mergeCell ref="P7:P9"/>
    <mergeCell ref="J1:K2"/>
    <mergeCell ref="D5:K5"/>
    <mergeCell ref="J8:K8"/>
    <mergeCell ref="F7:F9"/>
    <mergeCell ref="D7:D9"/>
    <mergeCell ref="J7:K7"/>
    <mergeCell ref="I7:I9"/>
    <mergeCell ref="J3:K3"/>
    <mergeCell ref="E7:E9"/>
    <mergeCell ref="G7:G9"/>
    <mergeCell ref="H7:H9"/>
  </mergeCells>
  <printOptions/>
  <pageMargins left="0.7480314960629921" right="0.15748031496062992" top="0.2755905511811024" bottom="0.1968503937007874" header="0.15748031496062992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D1:AA13"/>
  <sheetViews>
    <sheetView zoomScalePageLayoutView="0" workbookViewId="0" topLeftCell="E3">
      <selection activeCell="Y12" sqref="Y12"/>
    </sheetView>
  </sheetViews>
  <sheetFormatPr defaultColWidth="8.8515625" defaultRowHeight="12.75"/>
  <cols>
    <col min="1" max="3" width="1.57421875" style="12" hidden="1" customWidth="1"/>
    <col min="4" max="4" width="1.7109375" style="11" hidden="1" customWidth="1"/>
    <col min="5" max="5" width="27.140625" style="11" customWidth="1"/>
    <col min="6" max="6" width="9.28125" style="11" customWidth="1"/>
    <col min="7" max="7" width="8.7109375" style="11" customWidth="1"/>
    <col min="8" max="8" width="0.2890625" style="11" hidden="1" customWidth="1"/>
    <col min="9" max="9" width="10.8515625" style="11" hidden="1" customWidth="1"/>
    <col min="10" max="10" width="8.28125" style="11" customWidth="1"/>
    <col min="11" max="11" width="8.421875" style="11" customWidth="1"/>
    <col min="12" max="12" width="9.00390625" style="11" customWidth="1"/>
    <col min="13" max="13" width="9.8515625" style="11" customWidth="1"/>
    <col min="14" max="14" width="8.140625" style="11" customWidth="1"/>
    <col min="15" max="15" width="8.28125" style="11" customWidth="1"/>
    <col min="16" max="16" width="9.421875" style="11" customWidth="1"/>
    <col min="17" max="17" width="10.28125" style="11" customWidth="1"/>
    <col min="18" max="18" width="8.7109375" style="12" customWidth="1"/>
    <col min="19" max="19" width="8.8515625" style="12" customWidth="1"/>
    <col min="20" max="20" width="8.00390625" style="12" customWidth="1"/>
    <col min="21" max="21" width="9.140625" style="12" customWidth="1"/>
    <col min="22" max="22" width="8.8515625" style="12" customWidth="1"/>
    <col min="23" max="23" width="7.8515625" style="12" customWidth="1"/>
    <col min="24" max="24" width="8.140625" style="12" customWidth="1"/>
    <col min="25" max="25" width="8.28125" style="12" customWidth="1"/>
    <col min="26" max="26" width="8.421875" style="12" customWidth="1"/>
    <col min="27" max="27" width="8.7109375" style="12" customWidth="1"/>
    <col min="28" max="16384" width="8.8515625" style="12" customWidth="1"/>
  </cols>
  <sheetData>
    <row r="1" spans="14:17" ht="12.75" hidden="1">
      <c r="N1" s="49"/>
      <c r="O1" s="49"/>
      <c r="P1" s="49"/>
      <c r="Q1" s="49"/>
    </row>
    <row r="2" spans="14:17" ht="77.25" customHeight="1" hidden="1">
      <c r="N2" s="49"/>
      <c r="O2" s="49"/>
      <c r="P2" s="49"/>
      <c r="Q2" s="49"/>
    </row>
    <row r="3" spans="4:17" ht="39" customHeight="1">
      <c r="D3" s="50" t="s">
        <v>16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7:27" ht="16.5" customHeight="1">
      <c r="Q4" s="12"/>
      <c r="AA4" s="13" t="s">
        <v>17</v>
      </c>
    </row>
    <row r="5" spans="4:27" ht="121.5" customHeight="1">
      <c r="D5" s="51"/>
      <c r="E5" s="54" t="s">
        <v>0</v>
      </c>
      <c r="F5" s="66" t="s">
        <v>14</v>
      </c>
      <c r="G5" s="67"/>
      <c r="H5" s="57" t="s">
        <v>2</v>
      </c>
      <c r="I5" s="58"/>
      <c r="J5" s="57" t="s">
        <v>7</v>
      </c>
      <c r="K5" s="58"/>
      <c r="L5" s="57" t="s">
        <v>8</v>
      </c>
      <c r="M5" s="58"/>
      <c r="N5" s="63" t="s">
        <v>4</v>
      </c>
      <c r="O5" s="63"/>
      <c r="P5" s="63"/>
      <c r="Q5" s="64"/>
      <c r="R5" s="73" t="s">
        <v>9</v>
      </c>
      <c r="S5" s="74"/>
      <c r="T5" s="79" t="s">
        <v>10</v>
      </c>
      <c r="U5" s="79"/>
      <c r="V5" s="41" t="s">
        <v>20</v>
      </c>
      <c r="W5" s="41"/>
      <c r="X5" s="41" t="s">
        <v>12</v>
      </c>
      <c r="Y5" s="41"/>
      <c r="Z5" s="41" t="s">
        <v>13</v>
      </c>
      <c r="AA5" s="41"/>
    </row>
    <row r="6" spans="4:27" ht="19.5" customHeight="1">
      <c r="D6" s="52"/>
      <c r="E6" s="55"/>
      <c r="F6" s="68"/>
      <c r="G6" s="69"/>
      <c r="H6" s="59"/>
      <c r="I6" s="60"/>
      <c r="J6" s="59"/>
      <c r="K6" s="60"/>
      <c r="L6" s="59"/>
      <c r="M6" s="60"/>
      <c r="N6" s="64" t="s">
        <v>3</v>
      </c>
      <c r="O6" s="65"/>
      <c r="P6" s="65"/>
      <c r="Q6" s="65"/>
      <c r="R6" s="75"/>
      <c r="S6" s="76"/>
      <c r="T6" s="79"/>
      <c r="U6" s="79"/>
      <c r="V6" s="41"/>
      <c r="W6" s="41"/>
      <c r="X6" s="41"/>
      <c r="Y6" s="41"/>
      <c r="Z6" s="41"/>
      <c r="AA6" s="41"/>
    </row>
    <row r="7" spans="4:27" ht="224.25" customHeight="1">
      <c r="D7" s="53"/>
      <c r="E7" s="56"/>
      <c r="F7" s="70"/>
      <c r="G7" s="71"/>
      <c r="H7" s="61"/>
      <c r="I7" s="62"/>
      <c r="J7" s="61"/>
      <c r="K7" s="62"/>
      <c r="L7" s="61"/>
      <c r="M7" s="62"/>
      <c r="N7" s="63" t="s">
        <v>5</v>
      </c>
      <c r="O7" s="64"/>
      <c r="P7" s="72" t="s">
        <v>6</v>
      </c>
      <c r="Q7" s="64"/>
      <c r="R7" s="77"/>
      <c r="S7" s="78"/>
      <c r="T7" s="79"/>
      <c r="U7" s="79"/>
      <c r="V7" s="41"/>
      <c r="W7" s="41"/>
      <c r="X7" s="41"/>
      <c r="Y7" s="41"/>
      <c r="Z7" s="41"/>
      <c r="AA7" s="41"/>
    </row>
    <row r="8" spans="4:27" ht="30" customHeight="1">
      <c r="D8" s="14"/>
      <c r="E8" s="15"/>
      <c r="F8" s="16" t="s">
        <v>18</v>
      </c>
      <c r="G8" s="16" t="s">
        <v>19</v>
      </c>
      <c r="H8" s="16" t="s">
        <v>18</v>
      </c>
      <c r="I8" s="16" t="s">
        <v>19</v>
      </c>
      <c r="J8" s="16" t="s">
        <v>18</v>
      </c>
      <c r="K8" s="16" t="s">
        <v>19</v>
      </c>
      <c r="L8" s="16" t="s">
        <v>18</v>
      </c>
      <c r="M8" s="16" t="s">
        <v>19</v>
      </c>
      <c r="N8" s="16" t="s">
        <v>18</v>
      </c>
      <c r="O8" s="16" t="s">
        <v>19</v>
      </c>
      <c r="P8" s="16" t="s">
        <v>18</v>
      </c>
      <c r="Q8" s="16" t="s">
        <v>19</v>
      </c>
      <c r="R8" s="16" t="s">
        <v>18</v>
      </c>
      <c r="S8" s="16" t="s">
        <v>19</v>
      </c>
      <c r="T8" s="16" t="s">
        <v>18</v>
      </c>
      <c r="U8" s="16" t="s">
        <v>19</v>
      </c>
      <c r="V8" s="16" t="s">
        <v>18</v>
      </c>
      <c r="W8" s="16" t="s">
        <v>19</v>
      </c>
      <c r="X8" s="16" t="s">
        <v>18</v>
      </c>
      <c r="Y8" s="16" t="s">
        <v>19</v>
      </c>
      <c r="Z8" s="16" t="s">
        <v>18</v>
      </c>
      <c r="AA8" s="16" t="s">
        <v>19</v>
      </c>
    </row>
    <row r="9" spans="4:27" ht="16.5" customHeight="1">
      <c r="D9" s="17">
        <v>7</v>
      </c>
      <c r="E9" s="17" t="s">
        <v>1</v>
      </c>
      <c r="F9" s="17">
        <v>454000</v>
      </c>
      <c r="G9" s="17">
        <v>462000</v>
      </c>
      <c r="H9" s="18"/>
      <c r="I9" s="18"/>
      <c r="J9" s="19">
        <v>160</v>
      </c>
      <c r="K9" s="19">
        <v>160</v>
      </c>
      <c r="L9" s="20">
        <v>2834500</v>
      </c>
      <c r="M9" s="20">
        <v>2834500</v>
      </c>
      <c r="N9" s="19">
        <v>404000</v>
      </c>
      <c r="O9" s="19">
        <v>143000</v>
      </c>
      <c r="P9" s="19">
        <v>688100</v>
      </c>
      <c r="Q9" s="19">
        <v>691200</v>
      </c>
      <c r="R9" s="27">
        <f>F9+H9+J9+L9+N9+P9</f>
        <v>4380760</v>
      </c>
      <c r="S9" s="27">
        <f>G9+I9+K9+M9+O9+Q9</f>
        <v>4130860</v>
      </c>
      <c r="T9" s="27">
        <f>J9+L9+N9+P9</f>
        <v>3926760</v>
      </c>
      <c r="U9" s="27">
        <f>K9+M9+O9+Q9</f>
        <v>3668860</v>
      </c>
      <c r="V9" s="17">
        <v>38653</v>
      </c>
      <c r="W9" s="17">
        <f>(G9+O9+Q9)*5%</f>
        <v>64810</v>
      </c>
      <c r="X9" s="17">
        <f>F9*5%</f>
        <v>22700</v>
      </c>
      <c r="Y9" s="17">
        <f>G9*5%</f>
        <v>23100</v>
      </c>
      <c r="Z9" s="17">
        <f>F9*10%</f>
        <v>45400</v>
      </c>
      <c r="AA9" s="17">
        <f>G9*10%</f>
        <v>46200</v>
      </c>
    </row>
    <row r="10" spans="9:11" ht="12.75">
      <c r="I10" s="21"/>
      <c r="J10" s="22"/>
      <c r="K10" s="22"/>
    </row>
    <row r="11" spans="9:15" ht="12.75">
      <c r="I11" s="23"/>
      <c r="N11" s="24"/>
      <c r="O11" s="24"/>
    </row>
    <row r="13" spans="19:26" ht="12.75">
      <c r="S13" s="25"/>
      <c r="T13" s="25"/>
      <c r="U13" s="25"/>
      <c r="V13" s="26"/>
      <c r="W13" s="25"/>
      <c r="X13" s="25"/>
      <c r="Y13" s="25"/>
      <c r="Z13" s="25"/>
    </row>
  </sheetData>
  <sheetProtection/>
  <mergeCells count="17">
    <mergeCell ref="Z5:AA7"/>
    <mergeCell ref="F5:G7"/>
    <mergeCell ref="N7:O7"/>
    <mergeCell ref="P7:Q7"/>
    <mergeCell ref="R5:S7"/>
    <mergeCell ref="T5:U7"/>
    <mergeCell ref="V5:W7"/>
    <mergeCell ref="X5:Y7"/>
    <mergeCell ref="N1:Q2"/>
    <mergeCell ref="D3:Q3"/>
    <mergeCell ref="D5:D7"/>
    <mergeCell ref="E5:E7"/>
    <mergeCell ref="H5:I7"/>
    <mergeCell ref="J5:K7"/>
    <mergeCell ref="L5:M7"/>
    <mergeCell ref="N5:Q5"/>
    <mergeCell ref="N6:Q6"/>
  </mergeCells>
  <printOptions/>
  <pageMargins left="0.35433070866141736" right="0.15748031496062992" top="0.2755905511811024" bottom="0.1968503937007874" header="0.15748031496062992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2023-11-20T07:48:15Z</cp:lastPrinted>
  <dcterms:created xsi:type="dcterms:W3CDTF">1996-10-08T23:32:33Z</dcterms:created>
  <dcterms:modified xsi:type="dcterms:W3CDTF">2023-11-20T07:48:32Z</dcterms:modified>
  <cp:category/>
  <cp:version/>
  <cp:contentType/>
  <cp:contentStatus/>
</cp:coreProperties>
</file>